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30" windowWidth="21075" windowHeight="10050"/>
  </bookViews>
  <sheets>
    <sheet name="Home" sheetId="1" r:id="rId1"/>
    <sheet name="MyHistory" sheetId="3" r:id="rId2"/>
    <sheet name="Summary" sheetId="4" r:id="rId3"/>
    <sheet name="WhatIf" sheetId="5" r:id="rId4"/>
    <sheet name="Instructions" sheetId="6" r:id="rId5"/>
  </sheets>
  <definedNames>
    <definedName name="_xlnm._FilterDatabase" localSheetId="0" hidden="1">Home!$K$1:$L$3</definedName>
    <definedName name="Accounts">OFFSET(Home!$N$2,0,0,COUNTA(Home!$N1:$N51),1)</definedName>
    <definedName name="Categories">OFFSET(Home!$K$2,0,0,COUNTA(Home!$K1:$K1001),1)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E3" i="5" l="1"/>
  <c r="F3" i="5" s="1"/>
  <c r="G3" i="5" s="1"/>
  <c r="B6" i="5"/>
  <c r="C6" i="5" s="1"/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2" i="1"/>
  <c r="A2" i="4" s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2" i="3"/>
</calcChain>
</file>

<file path=xl/sharedStrings.xml><?xml version="1.0" encoding="utf-8"?>
<sst xmlns="http://schemas.openxmlformats.org/spreadsheetml/2006/main" count="160" uniqueCount="129">
  <si>
    <t>Date</t>
  </si>
  <si>
    <t>Note</t>
  </si>
  <si>
    <t>Category</t>
  </si>
  <si>
    <t>Categories</t>
  </si>
  <si>
    <t>Amount</t>
  </si>
  <si>
    <t>Account</t>
  </si>
  <si>
    <t>Accounts</t>
  </si>
  <si>
    <t>Groceries</t>
  </si>
  <si>
    <t>Cash</t>
  </si>
  <si>
    <t>Checking</t>
  </si>
  <si>
    <t>Mastercard</t>
  </si>
  <si>
    <t>Starting Balance</t>
  </si>
  <si>
    <t>Current Balance</t>
  </si>
  <si>
    <t>Groceries - Food</t>
  </si>
  <si>
    <t>Income</t>
  </si>
  <si>
    <t>Expense</t>
  </si>
  <si>
    <t>Income or Expense</t>
  </si>
  <si>
    <t>If you need more accounts than this, talk to Justin</t>
  </si>
  <si>
    <t>My Liquid Assets</t>
  </si>
  <si>
    <t>SAMPLE</t>
  </si>
  <si>
    <t>Old Amount</t>
  </si>
  <si>
    <t>Row Labels</t>
  </si>
  <si>
    <t>Grand Total</t>
  </si>
  <si>
    <t>Sum of Amount</t>
  </si>
  <si>
    <t>Main Balance</t>
  </si>
  <si>
    <t>What If…</t>
  </si>
  <si>
    <t>I saved</t>
  </si>
  <si>
    <t>&amp; added</t>
  </si>
  <si>
    <t>Day</t>
  </si>
  <si>
    <t>Week</t>
  </si>
  <si>
    <t>more each week?</t>
  </si>
  <si>
    <t>Deposit Amount</t>
  </si>
  <si>
    <t>Running Total</t>
  </si>
  <si>
    <t>every week,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</si>
  <si>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</si>
  <si>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</si>
  <si>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</si>
  <si>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</si>
  <si>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</si>
  <si>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</si>
  <si>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</si>
  <si>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</si>
  <si>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</si>
  <si>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</si>
  <si>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</si>
  <si>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</si>
  <si>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</si>
  <si>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</si>
  <si>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</si>
  <si>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</si>
  <si>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</si>
  <si>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</si>
  <si>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</si>
  <si>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</si>
  <si>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</si>
  <si>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</si>
  <si>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</si>
  <si>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</si>
  <si>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</si>
  <si>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</si>
  <si>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</si>
  <si>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</si>
  <si>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</si>
  <si>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</si>
  <si>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</si>
  <si>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</si>
  <si>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</si>
  <si>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</si>
  <si>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</si>
  <si>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</si>
  <si>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</si>
  <si>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</si>
  <si>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</si>
  <si>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</si>
  <si>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</si>
  <si>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</si>
  <si>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</si>
  <si>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</si>
  <si>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</si>
  <si>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</si>
  <si>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</si>
  <si>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</si>
  <si>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</si>
  <si>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</si>
  <si>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</si>
  <si>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</si>
  <si>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Hour</t>
  </si>
  <si>
    <t>Old Starting Balance</t>
  </si>
  <si>
    <t>Old Current Balance</t>
  </si>
  <si>
    <t>Starting Out</t>
  </si>
  <si>
    <t xml:space="preserve">Watch the video tutorial here: </t>
  </si>
  <si>
    <t>https://pixtantllc.wistia.com/medias/lvh3wduvlg</t>
  </si>
  <si>
    <t>Start Tracking!</t>
  </si>
  <si>
    <t>On the Home tab (at the bottom):</t>
  </si>
  <si>
    <t>a) If you're gaining money, choose "Income"; if you're losing money, choose "Expense."</t>
  </si>
  <si>
    <t>b) The amount should always be positive, not negative, even if it's an expense.</t>
  </si>
  <si>
    <t>d) You can also add a note to get more specific.</t>
  </si>
  <si>
    <t>2) Click the big "Enter Transaction" button!</t>
  </si>
  <si>
    <t>View Your Spending Habits</t>
  </si>
  <si>
    <t>2) "My Liquid Assets" is a total of all your accounts</t>
  </si>
  <si>
    <t>Troubleshooting</t>
  </si>
  <si>
    <t xml:space="preserve">1) Entered a transaction in correctly? </t>
  </si>
  <si>
    <t>To redo a transaction:</t>
  </si>
  <si>
    <t>a) Find the transaction on the MyHistory tab and delete that row.</t>
  </si>
  <si>
    <t>1) Enter all the accounts where you have or owe money in Column N (you can even include</t>
  </si>
  <si>
    <t xml:space="preserve">2) Enter your balances for each account in the column next to it (Column O). </t>
  </si>
  <si>
    <t>For credit cards or money owed, make sure it is a negative number!</t>
  </si>
  <si>
    <t xml:space="preserve">1) Whenever you gain or spend money, enter the transaction on the Home tab. </t>
  </si>
  <si>
    <t xml:space="preserve">c) Choose a category for the transaction. </t>
  </si>
  <si>
    <t xml:space="preserve">    Note that you need to add the category to your list in Column K.</t>
  </si>
  <si>
    <t xml:space="preserve">     Gift Cards, Stamps, and anything else that is cash-like)</t>
  </si>
  <si>
    <t xml:space="preserve">    Fill in each part.</t>
  </si>
  <si>
    <t>1) Check out the "Summary" tab to see a report of your income &amp; expenses by date &amp; by category.</t>
  </si>
  <si>
    <t xml:space="preserve">    It's not as difficult to save money as you think!</t>
  </si>
  <si>
    <t>where all your transactions are.</t>
  </si>
  <si>
    <t>If the Date, Category, or Note is wrong, simply change it on your "MyHistory" tab ,</t>
  </si>
  <si>
    <t xml:space="preserve">If you incorrectly selected Income vs. Expense, or the Amount or Account is wrong, </t>
  </si>
  <si>
    <t>you should redo the transaction.</t>
  </si>
  <si>
    <t>b) On the Home tab, copy your old info (Columns S and T)</t>
  </si>
  <si>
    <t xml:space="preserve"> and paste it over your current info (Columns O and P).</t>
  </si>
  <si>
    <t>(Watch the video tutorial for a better description.)</t>
  </si>
  <si>
    <t xml:space="preserve">1) View the "WhatIf" sheet to experiment/see how much you'd save if you were to save $X a day! </t>
  </si>
  <si>
    <t>Share:</t>
  </si>
  <si>
    <t>Review the Podcast on iTunes:</t>
  </si>
  <si>
    <t>Click the Images Below to Help Support the Podcast:</t>
  </si>
  <si>
    <t>Created by: Justin Malik of the "Optimal Living Daily" podcast</t>
  </si>
  <si>
    <t>http://oldpodcast.com</t>
  </si>
  <si>
    <t>Twitter: @OLDPodcast</t>
  </si>
  <si>
    <t>iTunes: Optimal Living Daily Podcast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</si>
</sst>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44" fontId="0" fillId="0" borderId="0" xfId="1" applyFont="1"/>
    <xf numFmtId="14" fontId="0" fillId="0" borderId="0" xfId="0" applyNumberFormat="1"/>
    <xf numFmtId="44" fontId="0" fillId="0" borderId="0" xfId="0" applyNumberFormat="1"/>
    <xf numFmtId="7" fontId="0" fillId="0" borderId="0" xfId="1" applyNumberFormat="1" applyFont="1"/>
    <xf numFmtId="14" fontId="0" fillId="0" borderId="0" xfId="0" applyNumberFormat="1" applyAlignment="1">
      <alignment horizontal="left"/>
    </xf>
    <xf numFmtId="0" fontId="0" fillId="0" borderId="0" xfId="0" pivotButton="1"/>
    <xf numFmtId="0" fontId="0" fillId="2" borderId="1" xfId="0" applyFill="1" applyBorder="1"/>
    <xf numFmtId="0" fontId="0" fillId="0" borderId="0" xfId="0" applyAlignment="1">
      <alignment horizontal="left" indent="1"/>
    </xf>
    <xf numFmtId="44" fontId="0" fillId="0" borderId="1" xfId="0" applyNumberFormat="1" applyBorder="1"/>
    <xf numFmtId="0" fontId="0" fillId="0" borderId="0" xfId="0" applyAlignment="1">
      <alignment horizontal="center"/>
    </xf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2" xfId="0" applyNumberFormat="1" applyBorder="1"/>
    <xf numFmtId="44" fontId="0" fillId="0" borderId="12" xfId="0" applyNumberFormat="1" applyBorder="1"/>
    <xf numFmtId="44" fontId="0" fillId="0" borderId="11" xfId="0" applyNumberFormat="1" applyBorder="1"/>
    <xf numFmtId="44" fontId="0" fillId="0" borderId="7" xfId="0" applyNumberFormat="1" applyBorder="1"/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4" borderId="8" xfId="0" applyFont="1" applyFill="1" applyBorder="1"/>
    <xf numFmtId="0" fontId="3" fillId="4" borderId="6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7" xfId="0" applyBorder="1"/>
    <xf numFmtId="0" fontId="0" fillId="0" borderId="6" xfId="0" applyBorder="1"/>
    <xf numFmtId="44" fontId="0" fillId="3" borderId="13" xfId="1" applyFont="1" applyFill="1" applyBorder="1"/>
    <xf numFmtId="0" fontId="3" fillId="4" borderId="6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2"/>
    <xf numFmtId="0" fontId="6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oldpodcastrevie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ctt.ec/bfp0B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oldpodcastrevie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ctt.ec/bfp0B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oldpodcastrevie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ctt.ec/bfp0B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3</xdr:row>
          <xdr:rowOff>47625</xdr:rowOff>
        </xdr:from>
        <xdr:to>
          <xdr:col>5</xdr:col>
          <xdr:colOff>314325</xdr:colOff>
          <xdr:row>5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Enter Transaction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666751</xdr:colOff>
      <xdr:row>13</xdr:row>
      <xdr:rowOff>76200</xdr:rowOff>
    </xdr:from>
    <xdr:to>
      <xdr:col>3</xdr:col>
      <xdr:colOff>542926</xdr:colOff>
      <xdr:row>16</xdr:row>
      <xdr:rowOff>183489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2628900"/>
          <a:ext cx="2495550" cy="678789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18</xdr:row>
      <xdr:rowOff>9525</xdr:rowOff>
    </xdr:from>
    <xdr:to>
      <xdr:col>3</xdr:col>
      <xdr:colOff>647700</xdr:colOff>
      <xdr:row>23</xdr:row>
      <xdr:rowOff>65484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514725"/>
          <a:ext cx="2619375" cy="1008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666751</xdr:colOff>
      <xdr:row>4</xdr:row>
      <xdr:rowOff>76200</xdr:rowOff>
    </xdr:from>
    <xdr:to>
      <xdr:col>12</xdr:col>
      <xdr:colOff>514351</xdr:colOff>
      <xdr:row>7</xdr:row>
      <xdr:rowOff>183489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2628900"/>
          <a:ext cx="2495550" cy="678789"/>
        </a:xfrm>
        <a:prstGeom prst="rect">
          <a:avLst/>
        </a:prstGeom>
      </xdr:spPr>
    </xdr:pic>
    <xdr:clientData/>
  </xdr:twoCellAnchor>
  <xdr:twoCellAnchor editAs="oneCell">
    <xdr:from>
      <xdr:col>8</xdr:col>
      <xdr:colOff>647700</xdr:colOff>
      <xdr:row>9</xdr:row>
      <xdr:rowOff>9525</xdr:rowOff>
    </xdr:from>
    <xdr:to>
      <xdr:col>12</xdr:col>
      <xdr:colOff>514350</xdr:colOff>
      <xdr:row>14</xdr:row>
      <xdr:rowOff>65484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514725"/>
          <a:ext cx="2619375" cy="1008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</xdr:colOff>
      <xdr:row>5</xdr:row>
      <xdr:rowOff>76200</xdr:rowOff>
    </xdr:from>
    <xdr:to>
      <xdr:col>14</xdr:col>
      <xdr:colOff>314325</xdr:colOff>
      <xdr:row>9</xdr:row>
      <xdr:rowOff>12039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914400"/>
          <a:ext cx="2143124" cy="59306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</xdr:row>
      <xdr:rowOff>9525</xdr:rowOff>
    </xdr:from>
    <xdr:to>
      <xdr:col>14</xdr:col>
      <xdr:colOff>400050</xdr:colOff>
      <xdr:row>15</xdr:row>
      <xdr:rowOff>179784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695450"/>
          <a:ext cx="2228850" cy="100845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 Favorite Drummer" refreshedDate="42369.771778703704" createdVersion="4" refreshedVersion="4" minRefreshableVersion="3" recordCount="1">
  <cacheSource type="worksheet">
    <worksheetSource name="MyHistoryTable"/>
  </cacheSource>
  <cacheFields count="7">
    <cacheField name="Date" numFmtId="14">
      <sharedItems containsSemiMixedTypes="0" containsNonDate="0" containsDate="1" containsString="0" minDate="2015-12-31T00:00:00" maxDate="2016-01-01T00:00:00" count="1">
        <d v="2015-12-31T00:00:00"/>
      </sharedItems>
    </cacheField>
    <cacheField name="Income or Expense" numFmtId="0">
      <sharedItems/>
    </cacheField>
    <cacheField name="Old Amount" numFmtId="44">
      <sharedItems containsSemiMixedTypes="0" containsString="0" containsNumber="1" containsInteger="1" minValue="0" maxValue="0"/>
    </cacheField>
    <cacheField name="Account" numFmtId="0">
      <sharedItems/>
    </cacheField>
    <cacheField name="Category" numFmtId="0">
      <sharedItems count="1">
        <s v="SAMPLE"/>
      </sharedItems>
    </cacheField>
    <cacheField name="Note" numFmtId="0">
      <sharedItems/>
    </cacheField>
    <cacheField name="Amount" numFmtId="4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s v="SAMPLE"/>
    <n v="0"/>
    <s v="SAMPLE"/>
    <x v="0"/>
    <s v="SAMPLE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1:D4" firstHeaderRow="1" firstDataRow="1" firstDataCol="1"/>
  <pivotFields count="7">
    <pivotField axis="axisRow" numFmtId="14" showAll="0">
      <items count="2">
        <item x="0"/>
        <item t="default"/>
      </items>
    </pivotField>
    <pivotField showAll="0"/>
    <pivotField numFmtId="44" showAll="0"/>
    <pivotField showAll="0"/>
    <pivotField axis="axisRow" showAll="0">
      <items count="2">
        <item x="0"/>
        <item t="default"/>
      </items>
    </pivotField>
    <pivotField showAll="0"/>
    <pivotField dataField="1" numFmtId="44" showAll="0"/>
  </pivotFields>
  <rowFields count="2">
    <field x="0"/>
    <field x="4"/>
  </rowFields>
  <rowItems count="3">
    <i>
      <x/>
    </i>
    <i r="1">
      <x/>
    </i>
    <i t="grand">
      <x/>
    </i>
  </rowItems>
  <colItems count="1">
    <i/>
  </colItems>
  <dataFields count="1">
    <dataField name="Sum of Amount" fld="6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MyHistoryTable" displayName="MyHistoryTable" ref="A1:G2" totalsRowShown="0">
  <autoFilter ref="A1:G2"/>
  <tableColumns count="7">
    <tableColumn id="1" name="Date" dataDxfId="5"/>
    <tableColumn id="2" name="Income or Expense"/>
    <tableColumn id="3" name="Old Amount" dataDxfId="4" dataCellStyle="Currency"/>
    <tableColumn id="4" name="Account"/>
    <tableColumn id="5" name="Category"/>
    <tableColumn id="7" name="Note"/>
    <tableColumn id="6" name="Amount" dataCellStyle="Currency">
      <calculatedColumnFormula>IF(MyHistoryTable[Income or Expense]="Income",MyHistoryTable[Old Amount],-MyHistoryTable[Old Amount])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oldpodcast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ctt.ec/3U1X8" TargetMode="External"/><Relationship Id="rId1" Type="http://schemas.openxmlformats.org/officeDocument/2006/relationships/hyperlink" Target="http://oldpodcast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oldpodcast" TargetMode="External"/><Relationship Id="rId2" Type="http://schemas.openxmlformats.org/officeDocument/2006/relationships/hyperlink" Target="http://ctt.ec/3U1X8" TargetMode="External"/><Relationship Id="rId1" Type="http://schemas.openxmlformats.org/officeDocument/2006/relationships/hyperlink" Target="http://oldpodcast.com/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tt.ec/3U1X8" TargetMode="External"/><Relationship Id="rId2" Type="http://schemas.openxmlformats.org/officeDocument/2006/relationships/hyperlink" Target="http://oldpodcast.com/" TargetMode="External"/><Relationship Id="rId1" Type="http://schemas.openxmlformats.org/officeDocument/2006/relationships/hyperlink" Target="https://pixtantllc.wistia.com/medias/lvh3wduvl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bit.ly/oldpodc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2"/>
  <sheetViews>
    <sheetView tabSelected="1" workbookViewId="0"/>
  </sheetViews>
  <sheetFormatPr defaultRowHeight="15" x14ac:dyDescent="0.25"/>
  <cols>
    <col min="1" max="1" width="10.7109375" style="2" bestFit="1" customWidth="1"/>
    <col min="2" max="2" width="18" bestFit="1" customWidth="1"/>
    <col min="3" max="3" width="10.5703125" style="1" bestFit="1" customWidth="1"/>
    <col min="4" max="4" width="10.85546875" bestFit="1" customWidth="1"/>
    <col min="5" max="5" width="10.5703125" bestFit="1" customWidth="1"/>
    <col min="6" max="6" width="15.5703125" bestFit="1" customWidth="1"/>
    <col min="11" max="11" width="13" customWidth="1"/>
    <col min="12" max="12" width="18" hidden="1" customWidth="1"/>
    <col min="13" max="13" width="2" customWidth="1"/>
    <col min="14" max="14" width="10.85546875" bestFit="1" customWidth="1"/>
    <col min="15" max="15" width="16.7109375" bestFit="1" customWidth="1"/>
    <col min="16" max="16" width="15.140625" bestFit="1" customWidth="1"/>
    <col min="17" max="17" width="14.28515625" style="1" hidden="1" customWidth="1"/>
    <col min="19" max="19" width="20.42578125" bestFit="1" customWidth="1"/>
    <col min="20" max="20" width="18.85546875" bestFit="1" customWidth="1"/>
  </cols>
  <sheetData>
    <row r="1" spans="1:20" x14ac:dyDescent="0.25">
      <c r="A1" s="2" t="s">
        <v>0</v>
      </c>
      <c r="B1" t="s">
        <v>16</v>
      </c>
      <c r="C1" s="1" t="s">
        <v>4</v>
      </c>
      <c r="D1" t="s">
        <v>5</v>
      </c>
      <c r="E1" t="s">
        <v>2</v>
      </c>
      <c r="F1" t="s">
        <v>1</v>
      </c>
      <c r="K1" t="s">
        <v>3</v>
      </c>
      <c r="L1" t="s">
        <v>16</v>
      </c>
      <c r="N1" t="s">
        <v>6</v>
      </c>
      <c r="O1" s="1" t="s">
        <v>11</v>
      </c>
      <c r="P1" t="s">
        <v>12</v>
      </c>
      <c r="Q1" s="1" t="s">
        <v>24</v>
      </c>
      <c r="S1" s="1" t="s">
        <v>87</v>
      </c>
      <c r="T1" t="s">
        <v>88</v>
      </c>
    </row>
    <row r="2" spans="1:20" x14ac:dyDescent="0.25">
      <c r="A2" s="2">
        <v>42364</v>
      </c>
      <c r="B2" t="s">
        <v>15</v>
      </c>
      <c r="C2" s="1">
        <v>10</v>
      </c>
      <c r="D2" t="s">
        <v>10</v>
      </c>
      <c r="E2" t="s">
        <v>7</v>
      </c>
      <c r="F2" t="s">
        <v>13</v>
      </c>
      <c r="K2" t="s">
        <v>7</v>
      </c>
      <c r="L2" t="s">
        <v>14</v>
      </c>
      <c r="N2" t="s">
        <v>8</v>
      </c>
      <c r="O2" s="1">
        <v>100</v>
      </c>
      <c r="P2" s="1"/>
      <c r="Q2" s="1">
        <f>IF(P2="",O2,P2)</f>
        <v>100</v>
      </c>
      <c r="S2" s="1">
        <v>100</v>
      </c>
      <c r="T2" s="1"/>
    </row>
    <row r="3" spans="1:20" x14ac:dyDescent="0.25">
      <c r="L3" t="s">
        <v>15</v>
      </c>
      <c r="N3" t="s">
        <v>9</v>
      </c>
      <c r="O3" s="1">
        <v>1000</v>
      </c>
      <c r="P3" s="1"/>
      <c r="Q3" s="1">
        <f t="shared" ref="Q3:Q51" si="0">IF(P3="",O3,P3)</f>
        <v>1000</v>
      </c>
      <c r="S3" s="1">
        <v>1000</v>
      </c>
      <c r="T3" s="1"/>
    </row>
    <row r="4" spans="1:20" x14ac:dyDescent="0.25">
      <c r="N4" t="s">
        <v>10</v>
      </c>
      <c r="O4" s="1">
        <v>-100</v>
      </c>
      <c r="P4" s="4"/>
      <c r="Q4" s="1">
        <f t="shared" si="0"/>
        <v>-100</v>
      </c>
      <c r="S4" s="1">
        <v>-100</v>
      </c>
      <c r="T4" s="4"/>
    </row>
    <row r="5" spans="1:20" x14ac:dyDescent="0.25">
      <c r="Q5" s="1">
        <f t="shared" si="0"/>
        <v>0</v>
      </c>
    </row>
    <row r="6" spans="1:20" x14ac:dyDescent="0.25">
      <c r="Q6" s="1">
        <f t="shared" si="0"/>
        <v>0</v>
      </c>
    </row>
    <row r="7" spans="1:20" x14ac:dyDescent="0.25">
      <c r="Q7" s="1">
        <f t="shared" si="0"/>
        <v>0</v>
      </c>
    </row>
    <row r="8" spans="1:20" x14ac:dyDescent="0.25">
      <c r="Q8" s="1">
        <f t="shared" si="0"/>
        <v>0</v>
      </c>
    </row>
    <row r="9" spans="1:20" x14ac:dyDescent="0.25">
      <c r="Q9" s="1">
        <f t="shared" si="0"/>
        <v>0</v>
      </c>
    </row>
    <row r="10" spans="1:20" x14ac:dyDescent="0.25">
      <c r="Q10" s="1">
        <f t="shared" si="0"/>
        <v>0</v>
      </c>
    </row>
    <row r="11" spans="1:20" ht="21" x14ac:dyDescent="0.35">
      <c r="B11" s="35" t="s">
        <v>124</v>
      </c>
      <c r="Q11" s="1">
        <f t="shared" si="0"/>
        <v>0</v>
      </c>
    </row>
    <row r="12" spans="1:20" x14ac:dyDescent="0.25">
      <c r="Q12" s="1">
        <f t="shared" si="0"/>
        <v>0</v>
      </c>
    </row>
    <row r="13" spans="1:20" x14ac:dyDescent="0.25">
      <c r="B13" t="s">
        <v>122</v>
      </c>
      <c r="Q13" s="1">
        <f t="shared" si="0"/>
        <v>0</v>
      </c>
    </row>
    <row r="14" spans="1:20" x14ac:dyDescent="0.25">
      <c r="Q14" s="1">
        <f t="shared" si="0"/>
        <v>0</v>
      </c>
    </row>
    <row r="15" spans="1:20" x14ac:dyDescent="0.25">
      <c r="Q15" s="1">
        <f t="shared" si="0"/>
        <v>0</v>
      </c>
    </row>
    <row r="16" spans="1:20" x14ac:dyDescent="0.25">
      <c r="Q16" s="1">
        <f t="shared" si="0"/>
        <v>0</v>
      </c>
    </row>
    <row r="17" spans="2:17" x14ac:dyDescent="0.25">
      <c r="Q17" s="1">
        <f t="shared" si="0"/>
        <v>0</v>
      </c>
    </row>
    <row r="18" spans="2:17" x14ac:dyDescent="0.25">
      <c r="B18" t="s">
        <v>123</v>
      </c>
      <c r="Q18" s="1">
        <f t="shared" si="0"/>
        <v>0</v>
      </c>
    </row>
    <row r="19" spans="2:17" x14ac:dyDescent="0.25">
      <c r="Q19" s="1">
        <f t="shared" si="0"/>
        <v>0</v>
      </c>
    </row>
    <row r="20" spans="2:17" x14ac:dyDescent="0.25">
      <c r="Q20" s="1">
        <f t="shared" si="0"/>
        <v>0</v>
      </c>
    </row>
    <row r="21" spans="2:17" x14ac:dyDescent="0.25">
      <c r="Q21" s="1">
        <f t="shared" si="0"/>
        <v>0</v>
      </c>
    </row>
    <row r="22" spans="2:17" x14ac:dyDescent="0.25">
      <c r="Q22" s="1">
        <f t="shared" si="0"/>
        <v>0</v>
      </c>
    </row>
    <row r="23" spans="2:17" x14ac:dyDescent="0.25">
      <c r="Q23" s="1">
        <f t="shared" si="0"/>
        <v>0</v>
      </c>
    </row>
    <row r="24" spans="2:17" x14ac:dyDescent="0.25">
      <c r="Q24" s="1">
        <f t="shared" si="0"/>
        <v>0</v>
      </c>
    </row>
    <row r="25" spans="2:17" x14ac:dyDescent="0.25">
      <c r="Q25" s="1">
        <f t="shared" si="0"/>
        <v>0</v>
      </c>
    </row>
    <row r="26" spans="2:17" x14ac:dyDescent="0.25">
      <c r="B26" t="s">
        <v>125</v>
      </c>
      <c r="Q26" s="1">
        <f t="shared" si="0"/>
        <v>0</v>
      </c>
    </row>
    <row r="27" spans="2:17" x14ac:dyDescent="0.25">
      <c r="B27" s="34" t="s">
        <v>126</v>
      </c>
      <c r="Q27" s="1">
        <f t="shared" si="0"/>
        <v>0</v>
      </c>
    </row>
    <row r="28" spans="2:17" x14ac:dyDescent="0.25">
      <c r="B28" s="34" t="s">
        <v>127</v>
      </c>
      <c r="Q28" s="1">
        <f t="shared" si="0"/>
        <v>0</v>
      </c>
    </row>
    <row r="29" spans="2:17" x14ac:dyDescent="0.25">
      <c r="B29" s="34" t="s">
        <v>128</v>
      </c>
      <c r="Q29" s="1">
        <f t="shared" si="0"/>
        <v>0</v>
      </c>
    </row>
    <row r="30" spans="2:17" x14ac:dyDescent="0.25">
      <c r="Q30" s="1">
        <f t="shared" si="0"/>
        <v>0</v>
      </c>
    </row>
    <row r="31" spans="2:17" x14ac:dyDescent="0.25">
      <c r="Q31" s="1">
        <f t="shared" si="0"/>
        <v>0</v>
      </c>
    </row>
    <row r="32" spans="2:17" x14ac:dyDescent="0.25">
      <c r="Q32" s="1">
        <f t="shared" si="0"/>
        <v>0</v>
      </c>
    </row>
    <row r="33" spans="17:17" x14ac:dyDescent="0.25">
      <c r="Q33" s="1">
        <f t="shared" si="0"/>
        <v>0</v>
      </c>
    </row>
    <row r="34" spans="17:17" x14ac:dyDescent="0.25">
      <c r="Q34" s="1">
        <f t="shared" si="0"/>
        <v>0</v>
      </c>
    </row>
    <row r="35" spans="17:17" x14ac:dyDescent="0.25">
      <c r="Q35" s="1">
        <f t="shared" si="0"/>
        <v>0</v>
      </c>
    </row>
    <row r="36" spans="17:17" x14ac:dyDescent="0.25">
      <c r="Q36" s="1">
        <f t="shared" si="0"/>
        <v>0</v>
      </c>
    </row>
    <row r="37" spans="17:17" x14ac:dyDescent="0.25">
      <c r="Q37" s="1">
        <f t="shared" si="0"/>
        <v>0</v>
      </c>
    </row>
    <row r="38" spans="17:17" x14ac:dyDescent="0.25">
      <c r="Q38" s="1">
        <f t="shared" si="0"/>
        <v>0</v>
      </c>
    </row>
    <row r="39" spans="17:17" x14ac:dyDescent="0.25">
      <c r="Q39" s="1">
        <f t="shared" si="0"/>
        <v>0</v>
      </c>
    </row>
    <row r="40" spans="17:17" x14ac:dyDescent="0.25">
      <c r="Q40" s="1">
        <f t="shared" si="0"/>
        <v>0</v>
      </c>
    </row>
    <row r="41" spans="17:17" x14ac:dyDescent="0.25">
      <c r="Q41" s="1">
        <f t="shared" si="0"/>
        <v>0</v>
      </c>
    </row>
    <row r="42" spans="17:17" x14ac:dyDescent="0.25">
      <c r="Q42" s="1">
        <f t="shared" si="0"/>
        <v>0</v>
      </c>
    </row>
    <row r="43" spans="17:17" x14ac:dyDescent="0.25">
      <c r="Q43" s="1">
        <f t="shared" si="0"/>
        <v>0</v>
      </c>
    </row>
    <row r="44" spans="17:17" x14ac:dyDescent="0.25">
      <c r="Q44" s="1">
        <f t="shared" si="0"/>
        <v>0</v>
      </c>
    </row>
    <row r="45" spans="17:17" x14ac:dyDescent="0.25">
      <c r="Q45" s="1">
        <f t="shared" si="0"/>
        <v>0</v>
      </c>
    </row>
    <row r="46" spans="17:17" x14ac:dyDescent="0.25">
      <c r="Q46" s="1">
        <f t="shared" si="0"/>
        <v>0</v>
      </c>
    </row>
    <row r="47" spans="17:17" x14ac:dyDescent="0.25">
      <c r="Q47" s="1">
        <f t="shared" si="0"/>
        <v>0</v>
      </c>
    </row>
    <row r="48" spans="17:17" x14ac:dyDescent="0.25">
      <c r="Q48" s="1">
        <f t="shared" si="0"/>
        <v>0</v>
      </c>
    </row>
    <row r="49" spans="14:17" x14ac:dyDescent="0.25">
      <c r="Q49" s="1">
        <f t="shared" si="0"/>
        <v>0</v>
      </c>
    </row>
    <row r="50" spans="14:17" x14ac:dyDescent="0.25">
      <c r="Q50" s="1">
        <f t="shared" si="0"/>
        <v>0</v>
      </c>
    </row>
    <row r="51" spans="14:17" x14ac:dyDescent="0.25">
      <c r="Q51" s="1">
        <f t="shared" si="0"/>
        <v>0</v>
      </c>
    </row>
    <row r="52" spans="14:17" x14ac:dyDescent="0.25">
      <c r="N52" t="s">
        <v>17</v>
      </c>
    </row>
  </sheetData>
  <autoFilter ref="K1:L3"/>
  <conditionalFormatting sqref="O2:P1048576 S2:T51">
    <cfRule type="containsBlanks" dxfId="3" priority="13">
      <formula>LEN(TRIM(O2))=0</formula>
    </cfRule>
    <cfRule type="cellIs" dxfId="2" priority="15" operator="equal">
      <formula>0</formula>
    </cfRule>
    <cfRule type="cellIs" dxfId="1" priority="16" operator="lessThan">
      <formula>0</formula>
    </cfRule>
    <cfRule type="cellIs" dxfId="0" priority="17" operator="greaterThan">
      <formula>0</formula>
    </cfRule>
  </conditionalFormatting>
  <dataValidations count="4">
    <dataValidation type="list" allowBlank="1" showInputMessage="1" showErrorMessage="1" sqref="B2">
      <formula1>$L$2:$L$3</formula1>
    </dataValidation>
    <dataValidation type="list" allowBlank="1" showErrorMessage="1" errorTitle="Select a Valid Account" error="If you want to make a new account, add it in Column N first. Ask Justin if you have any questions!" sqref="D2">
      <formula1>Accounts</formula1>
    </dataValidation>
    <dataValidation type="list" allowBlank="1" showErrorMessage="1" errorTitle="Select a Valid Category" error="If you want to make a new category, add it in Column K first! Ask Justin if you have any questions." sqref="E2">
      <formula1>Categories</formula1>
    </dataValidation>
    <dataValidation type="decimal" operator="greaterThan" allowBlank="1" showErrorMessage="1" errorTitle="Can't be Negative!" error="This shouldn't be negative. If you want an Expense, choose &quot;Expense&quot; in cell B2." sqref="C2">
      <formula1>0</formula1>
    </dataValidation>
  </dataValidations>
  <hyperlinks>
    <hyperlink ref="B27" r:id="rId1"/>
    <hyperlink ref="B28" r:id="rId2"/>
    <hyperlink ref="B29" r:id="rId3"/>
  </hyperlinks>
  <pageMargins left="0.7" right="0.7" top="0.75" bottom="0.75" header="0.3" footer="0.3"/>
  <pageSetup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Macro3">
                <anchor moveWithCells="1" sizeWithCells="1">
                  <from>
                    <xdr:col>0</xdr:col>
                    <xdr:colOff>228600</xdr:colOff>
                    <xdr:row>3</xdr:row>
                    <xdr:rowOff>47625</xdr:rowOff>
                  </from>
                  <to>
                    <xdr:col>5</xdr:col>
                    <xdr:colOff>314325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"/>
  <sheetViews>
    <sheetView workbookViewId="0"/>
  </sheetViews>
  <sheetFormatPr defaultRowHeight="15" x14ac:dyDescent="0.25"/>
  <cols>
    <col min="1" max="1" width="10.7109375" bestFit="1" customWidth="1"/>
    <col min="2" max="2" width="19.85546875" customWidth="1"/>
    <col min="3" max="3" width="11.140625" hidden="1" customWidth="1"/>
    <col min="4" max="4" width="18" customWidth="1"/>
    <col min="5" max="5" width="17.42578125" customWidth="1"/>
    <col min="6" max="6" width="37.42578125" customWidth="1"/>
    <col min="7" max="7" width="14.140625" style="1" customWidth="1"/>
    <col min="8" max="8" width="14.140625" customWidth="1"/>
  </cols>
  <sheetData>
    <row r="1" spans="1:7" x14ac:dyDescent="0.25">
      <c r="A1" s="2" t="s">
        <v>0</v>
      </c>
      <c r="B1" t="s">
        <v>16</v>
      </c>
      <c r="C1" s="1" t="s">
        <v>20</v>
      </c>
      <c r="D1" t="s">
        <v>5</v>
      </c>
      <c r="E1" t="s">
        <v>2</v>
      </c>
      <c r="F1" t="s">
        <v>1</v>
      </c>
      <c r="G1" s="1" t="s">
        <v>4</v>
      </c>
    </row>
    <row r="2" spans="1:7" x14ac:dyDescent="0.25">
      <c r="A2" s="2">
        <v>42369</v>
      </c>
      <c r="B2" t="s">
        <v>19</v>
      </c>
      <c r="C2" s="1">
        <v>0</v>
      </c>
      <c r="D2" t="s">
        <v>19</v>
      </c>
      <c r="E2" t="s">
        <v>19</v>
      </c>
      <c r="F2" t="s">
        <v>19</v>
      </c>
      <c r="G2" s="1">
        <f>IF(MyHistoryTable[Income or Expense]="Income",MyHistoryTable[Old Amount],-MyHistoryTable[Old Amount])</f>
        <v>0</v>
      </c>
    </row>
    <row r="3" spans="1:7" x14ac:dyDescent="0.25">
      <c r="A3" s="2"/>
      <c r="C3" s="1"/>
    </row>
    <row r="4" spans="1:7" x14ac:dyDescent="0.25">
      <c r="A4" s="2"/>
      <c r="C4" s="1"/>
    </row>
    <row r="5" spans="1:7" x14ac:dyDescent="0.25">
      <c r="A5" s="2"/>
      <c r="C5" s="1"/>
    </row>
    <row r="6" spans="1:7" x14ac:dyDescent="0.25">
      <c r="A6" s="2"/>
      <c r="C6" s="1"/>
    </row>
    <row r="7" spans="1:7" x14ac:dyDescent="0.25">
      <c r="A7" s="2"/>
      <c r="C7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"/>
  <sheetViews>
    <sheetView workbookViewId="0">
      <selection activeCell="C2" sqref="C2"/>
    </sheetView>
  </sheetViews>
  <sheetFormatPr defaultRowHeight="15" x14ac:dyDescent="0.25"/>
  <cols>
    <col min="1" max="1" width="15.28515625" bestFit="1" customWidth="1"/>
    <col min="3" max="3" width="13.140625" customWidth="1"/>
    <col min="4" max="4" width="14.85546875" customWidth="1"/>
    <col min="5" max="5" width="11.28515625" customWidth="1"/>
    <col min="6" max="6" width="8" customWidth="1"/>
    <col min="7" max="7" width="11.28515625" bestFit="1" customWidth="1"/>
  </cols>
  <sheetData>
    <row r="1" spans="1:7" x14ac:dyDescent="0.25">
      <c r="A1" s="7" t="s">
        <v>18</v>
      </c>
      <c r="C1" s="6" t="s">
        <v>21</v>
      </c>
      <c r="D1" t="s">
        <v>23</v>
      </c>
    </row>
    <row r="2" spans="1:7" x14ac:dyDescent="0.25">
      <c r="A2" s="9">
        <f>SUM(Home!$Q$2:$Q$51)</f>
        <v>1000</v>
      </c>
      <c r="C2" s="5">
        <v>42369</v>
      </c>
      <c r="D2" s="3">
        <v>0</v>
      </c>
    </row>
    <row r="3" spans="1:7" x14ac:dyDescent="0.25">
      <c r="C3" s="8" t="s">
        <v>19</v>
      </c>
      <c r="D3" s="3">
        <v>0</v>
      </c>
      <c r="F3" s="3"/>
      <c r="G3" s="3"/>
    </row>
    <row r="4" spans="1:7" x14ac:dyDescent="0.25">
      <c r="C4" s="5" t="s">
        <v>22</v>
      </c>
      <c r="D4" s="3">
        <v>0</v>
      </c>
      <c r="F4" s="3"/>
      <c r="G4" s="3"/>
    </row>
    <row r="5" spans="1:7" x14ac:dyDescent="0.25">
      <c r="F5" s="3"/>
      <c r="G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workbookViewId="0">
      <selection activeCell="B2" sqref="B2"/>
    </sheetView>
  </sheetViews>
  <sheetFormatPr defaultRowHeight="15" x14ac:dyDescent="0.25"/>
  <cols>
    <col min="2" max="2" width="15.5703125" bestFit="1" customWidth="1"/>
    <col min="3" max="3" width="16.7109375" bestFit="1" customWidth="1"/>
    <col min="4" max="4" width="2.85546875" customWidth="1"/>
    <col min="6" max="6" width="16.5703125" bestFit="1" customWidth="1"/>
    <col min="7" max="7" width="17.5703125" customWidth="1"/>
    <col min="8" max="8" width="2.7109375" customWidth="1"/>
  </cols>
  <sheetData>
    <row r="1" spans="1:11" ht="15.75" thickBot="1" x14ac:dyDescent="0.3">
      <c r="A1" s="22" t="s">
        <v>25</v>
      </c>
    </row>
    <row r="2" spans="1:11" ht="22.5" thickTop="1" thickBot="1" x14ac:dyDescent="0.4">
      <c r="A2" s="29" t="s">
        <v>26</v>
      </c>
      <c r="B2" s="30">
        <v>1</v>
      </c>
      <c r="C2" s="28" t="s">
        <v>33</v>
      </c>
      <c r="E2" s="31" t="s">
        <v>29</v>
      </c>
      <c r="F2" s="18" t="s">
        <v>28</v>
      </c>
      <c r="G2" s="18" t="s">
        <v>86</v>
      </c>
      <c r="J2" s="35" t="s">
        <v>124</v>
      </c>
      <c r="K2" s="1"/>
    </row>
    <row r="3" spans="1:11" ht="22.5" customHeight="1" thickTop="1" thickBot="1" x14ac:dyDescent="0.3">
      <c r="A3" s="29" t="s">
        <v>27</v>
      </c>
      <c r="B3" s="30">
        <v>1</v>
      </c>
      <c r="C3" s="28" t="s">
        <v>30</v>
      </c>
      <c r="E3" s="16">
        <f>B2</f>
        <v>1</v>
      </c>
      <c r="F3" s="13">
        <f>E3/7</f>
        <v>0.14285714285714285</v>
      </c>
      <c r="G3" s="13">
        <f>F3/8</f>
        <v>1.7857142857142856E-2</v>
      </c>
      <c r="K3" s="1"/>
    </row>
    <row r="4" spans="1:11" ht="15.75" thickTop="1" x14ac:dyDescent="0.25">
      <c r="J4" t="s">
        <v>122</v>
      </c>
      <c r="K4" s="1"/>
    </row>
    <row r="5" spans="1:11" x14ac:dyDescent="0.25">
      <c r="B5" s="18" t="s">
        <v>31</v>
      </c>
      <c r="C5" s="19" t="s">
        <v>32</v>
      </c>
      <c r="D5" s="10"/>
      <c r="F5" s="18" t="s">
        <v>31</v>
      </c>
      <c r="G5" s="20" t="s">
        <v>32</v>
      </c>
      <c r="K5" s="1"/>
    </row>
    <row r="6" spans="1:11" x14ac:dyDescent="0.25">
      <c r="A6" s="24" t="s">
        <v>34</v>
      </c>
      <c r="B6" s="11">
        <f>B2</f>
        <v>1</v>
      </c>
      <c r="C6" s="11">
        <f>B6</f>
        <v>1</v>
      </c>
      <c r="D6" s="3"/>
      <c r="E6" s="21" t="s">
        <v>60</v>
      </c>
      <c r="F6" s="12">
        <f>B31+$B$3</f>
        <v>27</v>
      </c>
      <c r="G6" s="15">
        <f>C31+F6</f>
        <v>378</v>
      </c>
      <c r="K6" s="1"/>
    </row>
    <row r="7" spans="1:11" x14ac:dyDescent="0.25">
      <c r="A7" s="25" t="s">
        <v>35</v>
      </c>
      <c r="B7" s="14">
        <f>B6+$B$3</f>
        <v>2</v>
      </c>
      <c r="C7" s="14">
        <f>C6+B7</f>
        <v>3</v>
      </c>
      <c r="D7" s="3"/>
      <c r="E7" s="22" t="s">
        <v>61</v>
      </c>
      <c r="F7" s="14">
        <f>F6+$B$3</f>
        <v>28</v>
      </c>
      <c r="G7" s="17">
        <f>G6+F7</f>
        <v>406</v>
      </c>
      <c r="K7" s="1"/>
    </row>
    <row r="8" spans="1:11" x14ac:dyDescent="0.25">
      <c r="A8" s="26" t="s">
        <v>36</v>
      </c>
      <c r="B8" s="12">
        <f>B7+$B$3</f>
        <v>3</v>
      </c>
      <c r="C8" s="12">
        <f>C7+B8</f>
        <v>6</v>
      </c>
      <c r="D8" s="3"/>
      <c r="E8" s="23" t="s">
        <v>62</v>
      </c>
      <c r="F8" s="12">
        <f>F7+$B$3</f>
        <v>29</v>
      </c>
      <c r="G8" s="15">
        <f>G7+F8</f>
        <v>435</v>
      </c>
      <c r="K8" s="1"/>
    </row>
    <row r="9" spans="1:11" x14ac:dyDescent="0.25">
      <c r="A9" s="25" t="s">
        <v>37</v>
      </c>
      <c r="B9" s="14">
        <f>B8+$B$3</f>
        <v>4</v>
      </c>
      <c r="C9" s="14">
        <f t="shared" ref="C9:C31" si="0">C8+B9</f>
        <v>10</v>
      </c>
      <c r="D9" s="3"/>
      <c r="E9" s="22" t="s">
        <v>63</v>
      </c>
      <c r="F9" s="14">
        <f t="shared" ref="F9:F31" si="1">F8+$B$3</f>
        <v>30</v>
      </c>
      <c r="G9" s="17">
        <f t="shared" ref="G9:G31" si="2">G8+F9</f>
        <v>465</v>
      </c>
      <c r="J9" t="s">
        <v>123</v>
      </c>
      <c r="K9" s="1"/>
    </row>
    <row r="10" spans="1:11" x14ac:dyDescent="0.25">
      <c r="A10" s="26" t="s">
        <v>38</v>
      </c>
      <c r="B10" s="12">
        <f t="shared" ref="B10:B31" si="3">B9+$B$3</f>
        <v>5</v>
      </c>
      <c r="C10" s="12">
        <f t="shared" si="0"/>
        <v>15</v>
      </c>
      <c r="D10" s="3"/>
      <c r="E10" s="23" t="s">
        <v>64</v>
      </c>
      <c r="F10" s="12">
        <f t="shared" si="1"/>
        <v>31</v>
      </c>
      <c r="G10" s="15">
        <f t="shared" si="2"/>
        <v>496</v>
      </c>
      <c r="K10" s="1"/>
    </row>
    <row r="11" spans="1:11" x14ac:dyDescent="0.25">
      <c r="A11" s="25" t="s">
        <v>39</v>
      </c>
      <c r="B11" s="14">
        <f t="shared" si="3"/>
        <v>6</v>
      </c>
      <c r="C11" s="14">
        <f t="shared" si="0"/>
        <v>21</v>
      </c>
      <c r="D11" s="3"/>
      <c r="E11" s="22" t="s">
        <v>65</v>
      </c>
      <c r="F11" s="14">
        <f t="shared" si="1"/>
        <v>32</v>
      </c>
      <c r="G11" s="17">
        <f t="shared" si="2"/>
        <v>528</v>
      </c>
      <c r="K11" s="1"/>
    </row>
    <row r="12" spans="1:11" x14ac:dyDescent="0.25">
      <c r="A12" s="26" t="s">
        <v>40</v>
      </c>
      <c r="B12" s="12">
        <f t="shared" si="3"/>
        <v>7</v>
      </c>
      <c r="C12" s="12">
        <f t="shared" si="0"/>
        <v>28</v>
      </c>
      <c r="D12" s="3"/>
      <c r="E12" s="23" t="s">
        <v>66</v>
      </c>
      <c r="F12" s="12">
        <f t="shared" si="1"/>
        <v>33</v>
      </c>
      <c r="G12" s="15">
        <f t="shared" si="2"/>
        <v>561</v>
      </c>
      <c r="K12" s="1"/>
    </row>
    <row r="13" spans="1:11" x14ac:dyDescent="0.25">
      <c r="A13" s="25" t="s">
        <v>41</v>
      </c>
      <c r="B13" s="14">
        <f t="shared" si="3"/>
        <v>8</v>
      </c>
      <c r="C13" s="14">
        <f t="shared" si="0"/>
        <v>36</v>
      </c>
      <c r="D13" s="3"/>
      <c r="E13" s="22" t="s">
        <v>67</v>
      </c>
      <c r="F13" s="14">
        <f t="shared" si="1"/>
        <v>34</v>
      </c>
      <c r="G13" s="17">
        <f t="shared" si="2"/>
        <v>595</v>
      </c>
      <c r="K13" s="1"/>
    </row>
    <row r="14" spans="1:11" x14ac:dyDescent="0.25">
      <c r="A14" s="26" t="s">
        <v>42</v>
      </c>
      <c r="B14" s="12">
        <f t="shared" si="3"/>
        <v>9</v>
      </c>
      <c r="C14" s="12">
        <f t="shared" si="0"/>
        <v>45</v>
      </c>
      <c r="D14" s="3"/>
      <c r="E14" s="23" t="s">
        <v>68</v>
      </c>
      <c r="F14" s="12">
        <f t="shared" si="1"/>
        <v>35</v>
      </c>
      <c r="G14" s="15">
        <f t="shared" si="2"/>
        <v>630</v>
      </c>
      <c r="K14" s="1"/>
    </row>
    <row r="15" spans="1:11" x14ac:dyDescent="0.25">
      <c r="A15" s="25" t="s">
        <v>43</v>
      </c>
      <c r="B15" s="14">
        <f t="shared" si="3"/>
        <v>10</v>
      </c>
      <c r="C15" s="14">
        <f t="shared" si="0"/>
        <v>55</v>
      </c>
      <c r="D15" s="3"/>
      <c r="E15" s="22" t="s">
        <v>69</v>
      </c>
      <c r="F15" s="14">
        <f t="shared" si="1"/>
        <v>36</v>
      </c>
      <c r="G15" s="17">
        <f t="shared" si="2"/>
        <v>666</v>
      </c>
      <c r="K15" s="1"/>
    </row>
    <row r="16" spans="1:11" x14ac:dyDescent="0.25">
      <c r="A16" s="26" t="s">
        <v>44</v>
      </c>
      <c r="B16" s="12">
        <f t="shared" si="3"/>
        <v>11</v>
      </c>
      <c r="C16" s="12">
        <f t="shared" si="0"/>
        <v>66</v>
      </c>
      <c r="D16" s="3"/>
      <c r="E16" s="23" t="s">
        <v>70</v>
      </c>
      <c r="F16" s="12">
        <f t="shared" si="1"/>
        <v>37</v>
      </c>
      <c r="G16" s="15">
        <f t="shared" si="2"/>
        <v>703</v>
      </c>
      <c r="K16" s="1"/>
    </row>
    <row r="17" spans="1:11" x14ac:dyDescent="0.25">
      <c r="A17" s="25" t="s">
        <v>45</v>
      </c>
      <c r="B17" s="14">
        <f t="shared" si="3"/>
        <v>12</v>
      </c>
      <c r="C17" s="14">
        <f t="shared" si="0"/>
        <v>78</v>
      </c>
      <c r="D17" s="3"/>
      <c r="E17" s="22" t="s">
        <v>71</v>
      </c>
      <c r="F17" s="14">
        <f t="shared" si="1"/>
        <v>38</v>
      </c>
      <c r="G17" s="17">
        <f t="shared" si="2"/>
        <v>741</v>
      </c>
      <c r="J17" t="s">
        <v>125</v>
      </c>
      <c r="K17" s="1"/>
    </row>
    <row r="18" spans="1:11" x14ac:dyDescent="0.25">
      <c r="A18" s="26" t="s">
        <v>46</v>
      </c>
      <c r="B18" s="12">
        <f t="shared" si="3"/>
        <v>13</v>
      </c>
      <c r="C18" s="12">
        <f t="shared" si="0"/>
        <v>91</v>
      </c>
      <c r="D18" s="3"/>
      <c r="E18" s="23" t="s">
        <v>72</v>
      </c>
      <c r="F18" s="12">
        <f t="shared" si="1"/>
        <v>39</v>
      </c>
      <c r="G18" s="15">
        <f t="shared" si="2"/>
        <v>780</v>
      </c>
      <c r="J18" s="34" t="s">
        <v>126</v>
      </c>
      <c r="K18" s="1"/>
    </row>
    <row r="19" spans="1:11" x14ac:dyDescent="0.25">
      <c r="A19" s="25" t="s">
        <v>47</v>
      </c>
      <c r="B19" s="14">
        <f t="shared" si="3"/>
        <v>14</v>
      </c>
      <c r="C19" s="14">
        <f t="shared" si="0"/>
        <v>105</v>
      </c>
      <c r="D19" s="3"/>
      <c r="E19" s="22" t="s">
        <v>73</v>
      </c>
      <c r="F19" s="14">
        <f t="shared" si="1"/>
        <v>40</v>
      </c>
      <c r="G19" s="17">
        <f t="shared" si="2"/>
        <v>820</v>
      </c>
      <c r="J19" s="34" t="s">
        <v>127</v>
      </c>
      <c r="K19" s="1"/>
    </row>
    <row r="20" spans="1:11" x14ac:dyDescent="0.25">
      <c r="A20" s="26" t="s">
        <v>48</v>
      </c>
      <c r="B20" s="12">
        <f t="shared" si="3"/>
        <v>15</v>
      </c>
      <c r="C20" s="12">
        <f t="shared" si="0"/>
        <v>120</v>
      </c>
      <c r="D20" s="3"/>
      <c r="E20" s="23" t="s">
        <v>74</v>
      </c>
      <c r="F20" s="12">
        <f t="shared" si="1"/>
        <v>41</v>
      </c>
      <c r="G20" s="15">
        <f t="shared" si="2"/>
        <v>861</v>
      </c>
      <c r="J20" s="34" t="s">
        <v>128</v>
      </c>
      <c r="K20" s="1"/>
    </row>
    <row r="21" spans="1:11" x14ac:dyDescent="0.25">
      <c r="A21" s="25" t="s">
        <v>49</v>
      </c>
      <c r="B21" s="14">
        <f t="shared" si="3"/>
        <v>16</v>
      </c>
      <c r="C21" s="14">
        <f t="shared" si="0"/>
        <v>136</v>
      </c>
      <c r="D21" s="3"/>
      <c r="E21" s="22" t="s">
        <v>75</v>
      </c>
      <c r="F21" s="14">
        <f t="shared" si="1"/>
        <v>42</v>
      </c>
      <c r="G21" s="17">
        <f t="shared" si="2"/>
        <v>903</v>
      </c>
    </row>
    <row r="22" spans="1:11" x14ac:dyDescent="0.25">
      <c r="A22" s="26" t="s">
        <v>50</v>
      </c>
      <c r="B22" s="12">
        <f t="shared" si="3"/>
        <v>17</v>
      </c>
      <c r="C22" s="12">
        <f t="shared" si="0"/>
        <v>153</v>
      </c>
      <c r="D22" s="3"/>
      <c r="E22" s="23" t="s">
        <v>76</v>
      </c>
      <c r="F22" s="12">
        <f t="shared" si="1"/>
        <v>43</v>
      </c>
      <c r="G22" s="15">
        <f t="shared" si="2"/>
        <v>946</v>
      </c>
    </row>
    <row r="23" spans="1:11" x14ac:dyDescent="0.25">
      <c r="A23" s="25" t="s">
        <v>51</v>
      </c>
      <c r="B23" s="14">
        <f t="shared" si="3"/>
        <v>18</v>
      </c>
      <c r="C23" s="14">
        <f t="shared" si="0"/>
        <v>171</v>
      </c>
      <c r="D23" s="3"/>
      <c r="E23" s="22" t="s">
        <v>77</v>
      </c>
      <c r="F23" s="14">
        <f t="shared" si="1"/>
        <v>44</v>
      </c>
      <c r="G23" s="17">
        <f t="shared" si="2"/>
        <v>990</v>
      </c>
    </row>
    <row r="24" spans="1:11" x14ac:dyDescent="0.25">
      <c r="A24" s="26" t="s">
        <v>52</v>
      </c>
      <c r="B24" s="12">
        <f t="shared" si="3"/>
        <v>19</v>
      </c>
      <c r="C24" s="12">
        <f t="shared" si="0"/>
        <v>190</v>
      </c>
      <c r="D24" s="3"/>
      <c r="E24" s="23" t="s">
        <v>78</v>
      </c>
      <c r="F24" s="12">
        <f t="shared" si="1"/>
        <v>45</v>
      </c>
      <c r="G24" s="15">
        <f t="shared" si="2"/>
        <v>1035</v>
      </c>
    </row>
    <row r="25" spans="1:11" x14ac:dyDescent="0.25">
      <c r="A25" s="25" t="s">
        <v>53</v>
      </c>
      <c r="B25" s="14">
        <f t="shared" si="3"/>
        <v>20</v>
      </c>
      <c r="C25" s="14">
        <f t="shared" si="0"/>
        <v>210</v>
      </c>
      <c r="D25" s="3"/>
      <c r="E25" s="22" t="s">
        <v>79</v>
      </c>
      <c r="F25" s="14">
        <f t="shared" si="1"/>
        <v>46</v>
      </c>
      <c r="G25" s="17">
        <f t="shared" si="2"/>
        <v>1081</v>
      </c>
    </row>
    <row r="26" spans="1:11" x14ac:dyDescent="0.25">
      <c r="A26" s="26" t="s">
        <v>54</v>
      </c>
      <c r="B26" s="12">
        <f t="shared" si="3"/>
        <v>21</v>
      </c>
      <c r="C26" s="12">
        <f t="shared" si="0"/>
        <v>231</v>
      </c>
      <c r="D26" s="3"/>
      <c r="E26" s="23" t="s">
        <v>80</v>
      </c>
      <c r="F26" s="12">
        <f t="shared" si="1"/>
        <v>47</v>
      </c>
      <c r="G26" s="15">
        <f t="shared" si="2"/>
        <v>1128</v>
      </c>
    </row>
    <row r="27" spans="1:11" x14ac:dyDescent="0.25">
      <c r="A27" s="25" t="s">
        <v>55</v>
      </c>
      <c r="B27" s="14">
        <f t="shared" si="3"/>
        <v>22</v>
      </c>
      <c r="C27" s="14">
        <f t="shared" si="0"/>
        <v>253</v>
      </c>
      <c r="D27" s="3"/>
      <c r="E27" s="22" t="s">
        <v>81</v>
      </c>
      <c r="F27" s="14">
        <f t="shared" si="1"/>
        <v>48</v>
      </c>
      <c r="G27" s="17">
        <f t="shared" si="2"/>
        <v>1176</v>
      </c>
    </row>
    <row r="28" spans="1:11" x14ac:dyDescent="0.25">
      <c r="A28" s="26" t="s">
        <v>56</v>
      </c>
      <c r="B28" s="12">
        <f t="shared" si="3"/>
        <v>23</v>
      </c>
      <c r="C28" s="12">
        <f t="shared" si="0"/>
        <v>276</v>
      </c>
      <c r="D28" s="3"/>
      <c r="E28" s="23" t="s">
        <v>82</v>
      </c>
      <c r="F28" s="12">
        <f t="shared" si="1"/>
        <v>49</v>
      </c>
      <c r="G28" s="15">
        <f t="shared" si="2"/>
        <v>1225</v>
      </c>
    </row>
    <row r="29" spans="1:11" x14ac:dyDescent="0.25">
      <c r="A29" s="25" t="s">
        <v>57</v>
      </c>
      <c r="B29" s="14">
        <f t="shared" si="3"/>
        <v>24</v>
      </c>
      <c r="C29" s="14">
        <f t="shared" si="0"/>
        <v>300</v>
      </c>
      <c r="D29" s="3"/>
      <c r="E29" s="22" t="s">
        <v>83</v>
      </c>
      <c r="F29" s="14">
        <f t="shared" si="1"/>
        <v>50</v>
      </c>
      <c r="G29" s="17">
        <f t="shared" si="2"/>
        <v>1275</v>
      </c>
    </row>
    <row r="30" spans="1:11" x14ac:dyDescent="0.25">
      <c r="A30" s="25" t="s">
        <v>58</v>
      </c>
      <c r="B30" s="14">
        <f t="shared" si="3"/>
        <v>25</v>
      </c>
      <c r="C30" s="14">
        <f t="shared" si="0"/>
        <v>325</v>
      </c>
      <c r="D30" s="3"/>
      <c r="E30" s="23" t="s">
        <v>84</v>
      </c>
      <c r="F30" s="12">
        <f t="shared" si="1"/>
        <v>51</v>
      </c>
      <c r="G30" s="15">
        <f t="shared" si="2"/>
        <v>1326</v>
      </c>
    </row>
    <row r="31" spans="1:11" x14ac:dyDescent="0.25">
      <c r="A31" s="27" t="s">
        <v>59</v>
      </c>
      <c r="B31" s="13">
        <f t="shared" si="3"/>
        <v>26</v>
      </c>
      <c r="C31" s="13">
        <f t="shared" si="0"/>
        <v>351</v>
      </c>
      <c r="D31" s="3"/>
      <c r="E31" s="22" t="s">
        <v>85</v>
      </c>
      <c r="F31" s="14">
        <f t="shared" si="1"/>
        <v>52</v>
      </c>
      <c r="G31" s="17">
        <f t="shared" si="2"/>
        <v>1378</v>
      </c>
    </row>
  </sheetData>
  <hyperlinks>
    <hyperlink ref="J18" r:id="rId1"/>
    <hyperlink ref="J19" r:id="rId2"/>
    <hyperlink ref="J20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M46"/>
  <sheetViews>
    <sheetView showGridLines="0" workbookViewId="0">
      <selection activeCell="A2" sqref="A2"/>
    </sheetView>
  </sheetViews>
  <sheetFormatPr defaultRowHeight="15" x14ac:dyDescent="0.25"/>
  <cols>
    <col min="1" max="1" width="2.5703125" customWidth="1"/>
    <col min="2" max="2" width="5.28515625" customWidth="1"/>
  </cols>
  <sheetData>
    <row r="1" spans="2:13" ht="1.5" customHeight="1" x14ac:dyDescent="0.25"/>
    <row r="2" spans="2:13" x14ac:dyDescent="0.25">
      <c r="B2" s="32" t="s">
        <v>90</v>
      </c>
    </row>
    <row r="3" spans="2:13" ht="21" x14ac:dyDescent="0.35">
      <c r="B3" s="34" t="s">
        <v>91</v>
      </c>
      <c r="L3" s="35" t="s">
        <v>124</v>
      </c>
      <c r="M3" s="1"/>
    </row>
    <row r="4" spans="2:13" ht="7.5" customHeight="1" x14ac:dyDescent="0.25">
      <c r="M4" s="1"/>
    </row>
    <row r="5" spans="2:13" ht="21" x14ac:dyDescent="0.35">
      <c r="B5" s="33" t="s">
        <v>89</v>
      </c>
      <c r="L5" t="s">
        <v>122</v>
      </c>
      <c r="M5" s="1"/>
    </row>
    <row r="6" spans="2:13" ht="6.75" customHeight="1" x14ac:dyDescent="0.35">
      <c r="B6" s="33"/>
      <c r="M6" s="1"/>
    </row>
    <row r="7" spans="2:13" x14ac:dyDescent="0.25">
      <c r="B7" t="s">
        <v>93</v>
      </c>
      <c r="M7" s="1"/>
    </row>
    <row r="8" spans="2:13" x14ac:dyDescent="0.25">
      <c r="B8" t="s">
        <v>104</v>
      </c>
      <c r="M8" s="1"/>
    </row>
    <row r="9" spans="2:13" x14ac:dyDescent="0.25">
      <c r="B9" t="s">
        <v>110</v>
      </c>
      <c r="M9" s="1"/>
    </row>
    <row r="10" spans="2:13" x14ac:dyDescent="0.25">
      <c r="B10" t="s">
        <v>105</v>
      </c>
      <c r="L10" t="s">
        <v>123</v>
      </c>
      <c r="M10" s="1"/>
    </row>
    <row r="11" spans="2:13" x14ac:dyDescent="0.25">
      <c r="B11" t="s">
        <v>106</v>
      </c>
      <c r="M11" s="1"/>
    </row>
    <row r="12" spans="2:13" ht="6.75" customHeight="1" x14ac:dyDescent="0.25">
      <c r="M12" s="1"/>
    </row>
    <row r="13" spans="2:13" ht="21" x14ac:dyDescent="0.35">
      <c r="B13" s="33" t="s">
        <v>92</v>
      </c>
      <c r="M13" s="1"/>
    </row>
    <row r="14" spans="2:13" ht="8.25" customHeight="1" x14ac:dyDescent="0.25">
      <c r="M14" s="1"/>
    </row>
    <row r="15" spans="2:13" x14ac:dyDescent="0.25">
      <c r="B15" t="s">
        <v>107</v>
      </c>
      <c r="M15" s="1"/>
    </row>
    <row r="16" spans="2:13" x14ac:dyDescent="0.25">
      <c r="B16" t="s">
        <v>111</v>
      </c>
      <c r="M16" s="1"/>
    </row>
    <row r="17" spans="2:13" x14ac:dyDescent="0.25">
      <c r="C17" t="s">
        <v>94</v>
      </c>
      <c r="M17" s="1"/>
    </row>
    <row r="18" spans="2:13" x14ac:dyDescent="0.25">
      <c r="C18" t="s">
        <v>95</v>
      </c>
      <c r="L18" t="s">
        <v>125</v>
      </c>
      <c r="M18" s="1"/>
    </row>
    <row r="19" spans="2:13" x14ac:dyDescent="0.25">
      <c r="C19" t="s">
        <v>108</v>
      </c>
      <c r="L19" s="34" t="s">
        <v>126</v>
      </c>
      <c r="M19" s="1"/>
    </row>
    <row r="20" spans="2:13" x14ac:dyDescent="0.25">
      <c r="C20" t="s">
        <v>109</v>
      </c>
      <c r="L20" s="34" t="s">
        <v>127</v>
      </c>
      <c r="M20" s="1"/>
    </row>
    <row r="21" spans="2:13" x14ac:dyDescent="0.25">
      <c r="C21" t="s">
        <v>96</v>
      </c>
      <c r="L21" s="34" t="s">
        <v>128</v>
      </c>
      <c r="M21" s="1"/>
    </row>
    <row r="23" spans="2:13" x14ac:dyDescent="0.25">
      <c r="B23" t="s">
        <v>97</v>
      </c>
    </row>
    <row r="24" spans="2:13" ht="7.5" customHeight="1" x14ac:dyDescent="0.25"/>
    <row r="25" spans="2:13" ht="21" x14ac:dyDescent="0.35">
      <c r="B25" s="33" t="s">
        <v>98</v>
      </c>
    </row>
    <row r="27" spans="2:13" x14ac:dyDescent="0.25">
      <c r="B27" t="s">
        <v>112</v>
      </c>
    </row>
    <row r="28" spans="2:13" x14ac:dyDescent="0.25">
      <c r="B28" t="s">
        <v>99</v>
      </c>
    </row>
    <row r="29" spans="2:13" ht="6" customHeight="1" x14ac:dyDescent="0.25"/>
    <row r="30" spans="2:13" ht="21" x14ac:dyDescent="0.35">
      <c r="B30" s="33" t="s">
        <v>25</v>
      </c>
    </row>
    <row r="32" spans="2:13" x14ac:dyDescent="0.25">
      <c r="B32" t="s">
        <v>121</v>
      </c>
    </row>
    <row r="33" spans="2:5" x14ac:dyDescent="0.25">
      <c r="B33" t="s">
        <v>113</v>
      </c>
    </row>
    <row r="34" spans="2:5" ht="5.25" customHeight="1" x14ac:dyDescent="0.25"/>
    <row r="35" spans="2:5" ht="21" x14ac:dyDescent="0.35">
      <c r="B35" s="33" t="s">
        <v>100</v>
      </c>
    </row>
    <row r="37" spans="2:5" x14ac:dyDescent="0.25">
      <c r="B37" t="s">
        <v>101</v>
      </c>
    </row>
    <row r="38" spans="2:5" x14ac:dyDescent="0.25">
      <c r="C38" t="s">
        <v>115</v>
      </c>
    </row>
    <row r="39" spans="2:5" x14ac:dyDescent="0.25">
      <c r="D39" t="s">
        <v>114</v>
      </c>
    </row>
    <row r="40" spans="2:5" x14ac:dyDescent="0.25">
      <c r="C40" t="s">
        <v>116</v>
      </c>
    </row>
    <row r="41" spans="2:5" x14ac:dyDescent="0.25">
      <c r="D41" t="s">
        <v>117</v>
      </c>
    </row>
    <row r="42" spans="2:5" x14ac:dyDescent="0.25">
      <c r="C42" t="s">
        <v>102</v>
      </c>
    </row>
    <row r="43" spans="2:5" x14ac:dyDescent="0.25">
      <c r="D43" t="s">
        <v>103</v>
      </c>
    </row>
    <row r="44" spans="2:5" x14ac:dyDescent="0.25">
      <c r="D44" t="s">
        <v>118</v>
      </c>
    </row>
    <row r="45" spans="2:5" x14ac:dyDescent="0.25">
      <c r="E45" t="s">
        <v>119</v>
      </c>
    </row>
    <row r="46" spans="2:5" x14ac:dyDescent="0.25">
      <c r="D46" t="s">
        <v>120</v>
      </c>
    </row>
  </sheetData>
  <hyperlinks>
    <hyperlink ref="B3" r:id="rId1"/>
    <hyperlink ref="L19" r:id="rId2"/>
    <hyperlink ref="L20" r:id="rId3"/>
    <hyperlink ref="L21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</vt:lpstr>
      <vt:lpstr>MyHistory</vt:lpstr>
      <vt:lpstr>Summary</vt:lpstr>
      <vt:lpstr>WhatIf</vt:lpstr>
      <vt:lpstr>Instructions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Favorite Drummer</dc:creator>
  <cp:lastModifiedBy>My Favorite Drummer</cp:lastModifiedBy>
  <cp:lastPrinted>2016-01-05T01:28:36Z</cp:lastPrinted>
  <dcterms:created xsi:type="dcterms:W3CDTF">2015-12-30T10:23:45Z</dcterms:created>
  <dcterms:modified xsi:type="dcterms:W3CDTF">2016-01-05T01:49:27Z</dcterms:modified>
</cp:coreProperties>
</file>